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25" sheetId="1" r:id="rId1"/>
  </sheets>
  <definedNames/>
  <calcPr fullCalcOnLoad="1"/>
</workbook>
</file>

<file path=xl/sharedStrings.xml><?xml version="1.0" encoding="utf-8"?>
<sst xmlns="http://schemas.openxmlformats.org/spreadsheetml/2006/main" count="40" uniqueCount="24">
  <si>
    <t>Nombre del Programa</t>
  </si>
  <si>
    <t>Federal</t>
  </si>
  <si>
    <t>Estatal</t>
  </si>
  <si>
    <t>Municipal</t>
  </si>
  <si>
    <t>Otros</t>
  </si>
  <si>
    <t>Monto Total</t>
  </si>
  <si>
    <t>Dependencia y/o Entidad</t>
  </si>
  <si>
    <t>Aportación (Monto)</t>
  </si>
  <si>
    <t>Formato de programas con recursos concurrentes por orden de gobierno</t>
  </si>
  <si>
    <t>Municipio de Comonfort, Gto</t>
  </si>
  <si>
    <t>OBRAS PUBLICAS</t>
  </si>
  <si>
    <t>SDAYR</t>
  </si>
  <si>
    <t>DESARROLLO SOCIAL</t>
  </si>
  <si>
    <t>BENEFICIARIOS</t>
  </si>
  <si>
    <t>MI FRUTO</t>
  </si>
  <si>
    <t>MAGUEY</t>
  </si>
  <si>
    <t>IMAGEN URBANA</t>
  </si>
  <si>
    <t>SECTUR</t>
  </si>
  <si>
    <t>VIVE MEJOR CON IMPULSO</t>
  </si>
  <si>
    <t>SEDESHU</t>
  </si>
  <si>
    <t xml:space="preserve">SERVICIOS BASICOS </t>
  </si>
  <si>
    <t>SERVICIOS BASICOS EN MI COMUNIDAD</t>
  </si>
  <si>
    <t>EMBELLECIENDO MI COLONIA</t>
  </si>
  <si>
    <t>Periodo Julio - Septiembre 2019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</si>
</sst>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#,##0.0"/>
    <numFmt numFmtId="166" formatCode="&quot;$&quot;#,##0.00"/>
    <numFmt numFmtId="167" formatCode="000"/>
    <numFmt numFmtId="168" formatCode="#,##0.00;\-#,##0.00;&quot; &quot;"/>
    <numFmt numFmtId="169" formatCode="#,##0.00_ ;\-#,##0.00\ "/>
    <numFmt numFmtId="170" formatCode="\-#,##0.00;#,##0.00;&quot; &quot;"/>
    <numFmt numFmtId="171" formatCode="#,##0;\-#,##0;&quot; 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Calibri"/>
      <family val="2"/>
    </font>
    <font>
      <b/>
      <sz val="9"/>
      <color indexed="8"/>
      <name val="Calibri"/>
      <family val="2"/>
    </font>
    <font>
      <b/>
      <sz val="10"/>
      <color indexed="6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9"/>
      <color theme="1"/>
      <name val="Calibri"/>
      <family val="2"/>
    </font>
    <font>
      <b/>
      <sz val="10"/>
      <color rgb="FFC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43" fillId="0" borderId="0" xfId="0" applyFont="1" applyBorder="1" applyAlignment="1">
      <alignment/>
    </xf>
    <xf numFmtId="0" fontId="43" fillId="0" borderId="0" xfId="0" applyFont="1" applyFill="1" applyBorder="1" applyAlignment="1">
      <alignment/>
    </xf>
    <xf numFmtId="0" fontId="43" fillId="0" borderId="0" xfId="0" applyFont="1" applyFill="1" applyAlignment="1">
      <alignment/>
    </xf>
    <xf numFmtId="44" fontId="23" fillId="0" borderId="10" xfId="50" applyFont="1" applyFill="1" applyBorder="1" applyAlignment="1">
      <alignment vertical="center"/>
    </xf>
    <xf numFmtId="3" fontId="23" fillId="0" borderId="10" xfId="0" applyNumberFormat="1" applyFont="1" applyFill="1" applyBorder="1" applyAlignment="1">
      <alignment/>
    </xf>
    <xf numFmtId="0" fontId="23" fillId="0" borderId="11" xfId="0" applyFont="1" applyFill="1" applyBorder="1" applyAlignment="1">
      <alignment horizontal="left" vertical="center"/>
    </xf>
    <xf numFmtId="0" fontId="23" fillId="0" borderId="12" xfId="0" applyFont="1" applyBorder="1" applyAlignment="1">
      <alignment/>
    </xf>
    <xf numFmtId="3" fontId="23" fillId="0" borderId="13" xfId="0" applyNumberFormat="1" applyFont="1" applyFill="1" applyBorder="1" applyAlignment="1">
      <alignment/>
    </xf>
    <xf numFmtId="3" fontId="44" fillId="33" borderId="14" xfId="0" applyNumberFormat="1" applyFont="1" applyFill="1" applyBorder="1" applyAlignment="1">
      <alignment horizontal="center" wrapText="1"/>
    </xf>
    <xf numFmtId="0" fontId="23" fillId="0" borderId="15" xfId="0" applyFont="1" applyFill="1" applyBorder="1" applyAlignment="1">
      <alignment horizontal="left" vertical="center" wrapText="1"/>
    </xf>
    <xf numFmtId="44" fontId="23" fillId="0" borderId="16" xfId="50" applyFont="1" applyFill="1" applyBorder="1" applyAlignment="1">
      <alignment vertical="center"/>
    </xf>
    <xf numFmtId="3" fontId="23" fillId="0" borderId="16" xfId="0" applyNumberFormat="1" applyFont="1" applyFill="1" applyBorder="1" applyAlignment="1">
      <alignment/>
    </xf>
    <xf numFmtId="43" fontId="23" fillId="0" borderId="10" xfId="47" applyFont="1" applyFill="1" applyBorder="1" applyAlignment="1">
      <alignment vertical="center"/>
    </xf>
    <xf numFmtId="43" fontId="23" fillId="0" borderId="17" xfId="47" applyFont="1" applyFill="1" applyBorder="1" applyAlignment="1">
      <alignment/>
    </xf>
    <xf numFmtId="43" fontId="23" fillId="0" borderId="18" xfId="47" applyFont="1" applyFill="1" applyBorder="1" applyAlignment="1">
      <alignment/>
    </xf>
    <xf numFmtId="43" fontId="23" fillId="0" borderId="19" xfId="47" applyFont="1" applyFill="1" applyBorder="1" applyAlignment="1">
      <alignment/>
    </xf>
    <xf numFmtId="3" fontId="23" fillId="0" borderId="10" xfId="0" applyNumberFormat="1" applyFont="1" applyBorder="1" applyAlignment="1">
      <alignment/>
    </xf>
    <xf numFmtId="0" fontId="23" fillId="0" borderId="11" xfId="0" applyFont="1" applyBorder="1" applyAlignment="1">
      <alignment/>
    </xf>
    <xf numFmtId="43" fontId="23" fillId="0" borderId="10" xfId="47" applyFont="1" applyBorder="1" applyAlignment="1">
      <alignment/>
    </xf>
    <xf numFmtId="3" fontId="23" fillId="0" borderId="13" xfId="0" applyNumberFormat="1" applyFont="1" applyBorder="1" applyAlignment="1">
      <alignment/>
    </xf>
    <xf numFmtId="43" fontId="23" fillId="0" borderId="13" xfId="47" applyFont="1" applyBorder="1" applyAlignment="1">
      <alignment/>
    </xf>
    <xf numFmtId="43" fontId="23" fillId="0" borderId="16" xfId="47" applyFont="1" applyFill="1" applyBorder="1" applyAlignment="1">
      <alignment/>
    </xf>
    <xf numFmtId="3" fontId="4" fillId="33" borderId="14" xfId="0" applyNumberFormat="1" applyFont="1" applyFill="1" applyBorder="1" applyAlignment="1">
      <alignment horizontal="center" vertical="center" wrapText="1"/>
    </xf>
    <xf numFmtId="49" fontId="45" fillId="34" borderId="20" xfId="0" applyNumberFormat="1" applyFont="1" applyFill="1" applyBorder="1" applyAlignment="1">
      <alignment horizontal="center"/>
    </xf>
    <xf numFmtId="49" fontId="45" fillId="34" borderId="21" xfId="0" applyNumberFormat="1" applyFont="1" applyFill="1" applyBorder="1" applyAlignment="1">
      <alignment horizontal="center"/>
    </xf>
    <xf numFmtId="49" fontId="45" fillId="34" borderId="22" xfId="0" applyNumberFormat="1" applyFont="1" applyFill="1" applyBorder="1" applyAlignment="1">
      <alignment horizontal="center"/>
    </xf>
    <xf numFmtId="49" fontId="45" fillId="34" borderId="23" xfId="0" applyNumberFormat="1" applyFont="1" applyFill="1" applyBorder="1" applyAlignment="1">
      <alignment horizontal="center"/>
    </xf>
    <xf numFmtId="49" fontId="45" fillId="34" borderId="0" xfId="0" applyNumberFormat="1" applyFont="1" applyFill="1" applyBorder="1" applyAlignment="1">
      <alignment horizontal="center"/>
    </xf>
    <xf numFmtId="49" fontId="45" fillId="34" borderId="24" xfId="0" applyNumberFormat="1" applyFont="1" applyFill="1" applyBorder="1" applyAlignment="1">
      <alignment horizontal="center"/>
    </xf>
    <xf numFmtId="0" fontId="45" fillId="34" borderId="25" xfId="0" applyFont="1" applyFill="1" applyBorder="1" applyAlignment="1">
      <alignment horizontal="center"/>
    </xf>
    <xf numFmtId="0" fontId="45" fillId="34" borderId="26" xfId="0" applyFont="1" applyFill="1" applyBorder="1" applyAlignment="1">
      <alignment horizontal="center"/>
    </xf>
    <xf numFmtId="0" fontId="45" fillId="34" borderId="27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rmal 4 2" xfId="56"/>
    <cellStyle name="Notas" xfId="57"/>
    <cellStyle name="Percent" xfId="58"/>
    <cellStyle name="Porcentaje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38100</xdr:rowOff>
    </xdr:from>
    <xdr:to>
      <xdr:col>1</xdr:col>
      <xdr:colOff>904875</xdr:colOff>
      <xdr:row>3</xdr:row>
      <xdr:rowOff>38100</xdr:rowOff>
    </xdr:to>
    <xdr:pic>
      <xdr:nvPicPr>
        <xdr:cNvPr id="1" name="Imagen 7" descr="/Users/Dani/Desktop/logos/c creciendo por t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8100"/>
          <a:ext cx="8667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466725</xdr:colOff>
      <xdr:row>0</xdr:row>
      <xdr:rowOff>28575</xdr:rowOff>
    </xdr:from>
    <xdr:to>
      <xdr:col>10</xdr:col>
      <xdr:colOff>923925</xdr:colOff>
      <xdr:row>3</xdr:row>
      <xdr:rowOff>47625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96425" y="28575"/>
          <a:ext cx="13239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EP13"/>
  <sheetViews>
    <sheetView tabSelected="1" zoomScalePageLayoutView="0" workbookViewId="0" topLeftCell="A1">
      <selection activeCell="B1" sqref="B1:K1"/>
    </sheetView>
  </sheetViews>
  <sheetFormatPr defaultColWidth="11.421875" defaultRowHeight="15"/>
  <cols>
    <col min="1" max="1" width="0.42578125" style="0" customWidth="1"/>
    <col min="2" max="2" width="30.140625" style="0" customWidth="1"/>
    <col min="3" max="3" width="17.140625" style="1" customWidth="1"/>
    <col min="4" max="4" width="13.421875" style="1" customWidth="1"/>
    <col min="5" max="5" width="13.00390625" style="1" customWidth="1"/>
    <col min="6" max="6" width="12.421875" style="1" customWidth="1"/>
    <col min="7" max="7" width="18.8515625" style="1" customWidth="1"/>
    <col min="8" max="8" width="12.421875" style="1" customWidth="1"/>
    <col min="9" max="9" width="17.57421875" style="1" customWidth="1"/>
    <col min="10" max="10" width="13.00390625" style="1" customWidth="1"/>
    <col min="11" max="11" width="14.421875" style="1" customWidth="1"/>
  </cols>
  <sheetData>
    <row r="1" spans="1:146" s="6" customFormat="1" ht="12.75">
      <c r="A1" s="2"/>
      <c r="B1" s="27" t="s">
        <v>9</v>
      </c>
      <c r="C1" s="28"/>
      <c r="D1" s="28"/>
      <c r="E1" s="28"/>
      <c r="F1" s="28"/>
      <c r="G1" s="28"/>
      <c r="H1" s="28"/>
      <c r="I1" s="28"/>
      <c r="J1" s="28"/>
      <c r="K1" s="29"/>
      <c r="L1" s="3"/>
      <c r="M1" s="3"/>
      <c r="N1" s="3"/>
      <c r="O1" s="3"/>
      <c r="P1" s="3"/>
      <c r="Q1" s="3"/>
      <c r="R1" s="3"/>
      <c r="S1" s="3"/>
      <c r="T1" s="4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</row>
    <row r="2" spans="1:146" s="6" customFormat="1" ht="12.75">
      <c r="A2" s="2"/>
      <c r="B2" s="30" t="s">
        <v>8</v>
      </c>
      <c r="C2" s="31"/>
      <c r="D2" s="31"/>
      <c r="E2" s="31"/>
      <c r="F2" s="31"/>
      <c r="G2" s="31"/>
      <c r="H2" s="31"/>
      <c r="I2" s="31"/>
      <c r="J2" s="31"/>
      <c r="K2" s="32"/>
      <c r="L2" s="3"/>
      <c r="M2" s="3"/>
      <c r="N2" s="3"/>
      <c r="O2" s="3"/>
      <c r="P2" s="3"/>
      <c r="Q2" s="3"/>
      <c r="R2" s="3"/>
      <c r="S2" s="3"/>
      <c r="T2" s="4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</row>
    <row r="3" spans="1:146" s="6" customFormat="1" ht="12.75">
      <c r="A3" s="2"/>
      <c r="B3" s="33" t="s">
        <v>23</v>
      </c>
      <c r="C3" s="34"/>
      <c r="D3" s="34"/>
      <c r="E3" s="34"/>
      <c r="F3" s="34"/>
      <c r="G3" s="34"/>
      <c r="H3" s="34"/>
      <c r="I3" s="34"/>
      <c r="J3" s="34"/>
      <c r="K3" s="35"/>
      <c r="L3" s="3"/>
      <c r="M3" s="3"/>
      <c r="N3" s="3"/>
      <c r="O3" s="3"/>
      <c r="P3" s="3"/>
      <c r="Q3" s="3"/>
      <c r="R3" s="3"/>
      <c r="S3" s="3"/>
      <c r="T3" s="4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</row>
    <row r="4" spans="1:146" s="6" customFormat="1" ht="12.75">
      <c r="A4" s="2"/>
      <c r="B4" s="36" t="s">
        <v>0</v>
      </c>
      <c r="C4" s="26" t="s">
        <v>1</v>
      </c>
      <c r="D4" s="26"/>
      <c r="E4" s="26" t="s">
        <v>2</v>
      </c>
      <c r="F4" s="26"/>
      <c r="G4" s="26" t="s">
        <v>3</v>
      </c>
      <c r="H4" s="26"/>
      <c r="I4" s="26" t="s">
        <v>4</v>
      </c>
      <c r="J4" s="26"/>
      <c r="K4" s="26" t="s">
        <v>5</v>
      </c>
      <c r="L4" s="3"/>
      <c r="M4" s="3"/>
      <c r="N4" s="3"/>
      <c r="O4" s="3"/>
      <c r="P4" s="3"/>
      <c r="Q4" s="3"/>
      <c r="R4" s="3"/>
      <c r="S4" s="3"/>
      <c r="T4" s="4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</row>
    <row r="5" spans="1:146" s="6" customFormat="1" ht="12.75" customHeight="1">
      <c r="A5" s="2"/>
      <c r="B5" s="36"/>
      <c r="C5" s="26"/>
      <c r="D5" s="26"/>
      <c r="E5" s="26"/>
      <c r="F5" s="26"/>
      <c r="G5" s="26"/>
      <c r="H5" s="26"/>
      <c r="I5" s="26"/>
      <c r="J5" s="26"/>
      <c r="K5" s="26"/>
      <c r="L5" s="3"/>
      <c r="M5" s="3"/>
      <c r="N5" s="3"/>
      <c r="O5" s="3"/>
      <c r="P5" s="3"/>
      <c r="Q5" s="3"/>
      <c r="R5" s="3"/>
      <c r="S5" s="3"/>
      <c r="T5" s="4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</row>
    <row r="6" spans="2:11" ht="24.75">
      <c r="B6" s="36"/>
      <c r="C6" s="12" t="s">
        <v>6</v>
      </c>
      <c r="D6" s="12" t="s">
        <v>7</v>
      </c>
      <c r="E6" s="12" t="s">
        <v>6</v>
      </c>
      <c r="F6" s="12" t="s">
        <v>7</v>
      </c>
      <c r="G6" s="12" t="s">
        <v>6</v>
      </c>
      <c r="H6" s="12" t="s">
        <v>7</v>
      </c>
      <c r="I6" s="12" t="s">
        <v>6</v>
      </c>
      <c r="J6" s="12" t="s">
        <v>7</v>
      </c>
      <c r="K6" s="26"/>
    </row>
    <row r="7" spans="2:11" ht="15">
      <c r="B7" s="13" t="s">
        <v>14</v>
      </c>
      <c r="C7" s="15"/>
      <c r="D7" s="14"/>
      <c r="E7" s="15" t="s">
        <v>11</v>
      </c>
      <c r="F7" s="25">
        <v>81666.67</v>
      </c>
      <c r="G7" s="15" t="s">
        <v>12</v>
      </c>
      <c r="H7" s="25">
        <v>35000</v>
      </c>
      <c r="I7" s="15" t="s">
        <v>13</v>
      </c>
      <c r="J7" s="14">
        <v>50000</v>
      </c>
      <c r="K7" s="19">
        <f aca="true" t="shared" si="0" ref="K7:K13">+F7+H7+J7</f>
        <v>166666.66999999998</v>
      </c>
    </row>
    <row r="8" spans="2:11" ht="15">
      <c r="B8" s="9" t="s">
        <v>15</v>
      </c>
      <c r="C8" s="20"/>
      <c r="D8" s="7"/>
      <c r="E8" s="20" t="s">
        <v>11</v>
      </c>
      <c r="F8" s="16">
        <v>100000</v>
      </c>
      <c r="G8" s="8" t="s">
        <v>12</v>
      </c>
      <c r="H8" s="16">
        <v>100000</v>
      </c>
      <c r="I8" s="8" t="s">
        <v>13</v>
      </c>
      <c r="J8" s="7">
        <v>0</v>
      </c>
      <c r="K8" s="17">
        <f t="shared" si="0"/>
        <v>200000</v>
      </c>
    </row>
    <row r="9" spans="2:11" ht="15">
      <c r="B9" s="9" t="s">
        <v>16</v>
      </c>
      <c r="C9" s="20"/>
      <c r="D9" s="7"/>
      <c r="E9" s="20" t="s">
        <v>17</v>
      </c>
      <c r="F9" s="16">
        <v>2077600</v>
      </c>
      <c r="G9" s="8" t="s">
        <v>10</v>
      </c>
      <c r="H9" s="16">
        <v>2077600</v>
      </c>
      <c r="I9" s="8"/>
      <c r="J9" s="7"/>
      <c r="K9" s="17">
        <f t="shared" si="0"/>
        <v>4155200</v>
      </c>
    </row>
    <row r="10" spans="2:11" ht="15">
      <c r="B10" s="21" t="s">
        <v>18</v>
      </c>
      <c r="C10" s="20"/>
      <c r="D10" s="20"/>
      <c r="E10" s="20" t="s">
        <v>19</v>
      </c>
      <c r="F10" s="22">
        <f>1300000+339135.6</f>
        <v>1639135.6</v>
      </c>
      <c r="G10" s="8" t="s">
        <v>10</v>
      </c>
      <c r="H10" s="22">
        <f>1300000+344764.4</f>
        <v>1644764.4</v>
      </c>
      <c r="I10" s="20"/>
      <c r="J10" s="20"/>
      <c r="K10" s="17">
        <f t="shared" si="0"/>
        <v>3283900</v>
      </c>
    </row>
    <row r="11" spans="2:11" ht="15">
      <c r="B11" s="21" t="s">
        <v>20</v>
      </c>
      <c r="C11" s="20"/>
      <c r="D11" s="20"/>
      <c r="E11" s="20" t="s">
        <v>19</v>
      </c>
      <c r="F11" s="22">
        <f>330541.54+1222047.01</f>
        <v>1552588.55</v>
      </c>
      <c r="G11" s="8" t="s">
        <v>10</v>
      </c>
      <c r="H11" s="22">
        <f>860101.72+21467.4</f>
        <v>881569.12</v>
      </c>
      <c r="I11" s="20"/>
      <c r="J11" s="20"/>
      <c r="K11" s="17">
        <f t="shared" si="0"/>
        <v>2434157.67</v>
      </c>
    </row>
    <row r="12" spans="2:11" ht="15">
      <c r="B12" s="21" t="s">
        <v>21</v>
      </c>
      <c r="C12" s="20"/>
      <c r="D12" s="20"/>
      <c r="E12" s="20" t="s">
        <v>19</v>
      </c>
      <c r="F12" s="22">
        <f>1882555.56+117444.44</f>
        <v>2000000</v>
      </c>
      <c r="G12" s="8" t="s">
        <v>10</v>
      </c>
      <c r="H12" s="22">
        <f>909125.78+199128.67</f>
        <v>1108254.45</v>
      </c>
      <c r="I12" s="20"/>
      <c r="J12" s="20"/>
      <c r="K12" s="17">
        <f t="shared" si="0"/>
        <v>3108254.45</v>
      </c>
    </row>
    <row r="13" spans="2:11" ht="15">
      <c r="B13" s="10" t="s">
        <v>22</v>
      </c>
      <c r="C13" s="23"/>
      <c r="D13" s="23"/>
      <c r="E13" s="23" t="s">
        <v>19</v>
      </c>
      <c r="F13" s="24">
        <v>939761.49</v>
      </c>
      <c r="G13" s="11" t="s">
        <v>10</v>
      </c>
      <c r="H13" s="24">
        <v>939761.49</v>
      </c>
      <c r="I13" s="23"/>
      <c r="J13" s="23"/>
      <c r="K13" s="18">
        <f t="shared" si="0"/>
        <v>1879522.98</v>
      </c>
    </row>
  </sheetData>
  <sheetProtection/>
  <mergeCells count="9">
    <mergeCell ref="E4:F5"/>
    <mergeCell ref="G4:H5"/>
    <mergeCell ref="I4:J5"/>
    <mergeCell ref="K4:K6"/>
    <mergeCell ref="B1:K1"/>
    <mergeCell ref="B2:K2"/>
    <mergeCell ref="B3:K3"/>
    <mergeCell ref="B4:B6"/>
    <mergeCell ref="C4:D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</dc:creator>
  <cp:keywords/>
  <dc:description/>
  <cp:lastModifiedBy>Usuario de Windows</cp:lastModifiedBy>
  <cp:lastPrinted>2019-05-06T04:03:01Z</cp:lastPrinted>
  <dcterms:created xsi:type="dcterms:W3CDTF">2015-12-02T20:49:23Z</dcterms:created>
  <dcterms:modified xsi:type="dcterms:W3CDTF">2019-10-22T16:09:29Z</dcterms:modified>
  <cp:category/>
  <cp:version/>
  <cp:contentType/>
  <cp:contentStatus/>
</cp:coreProperties>
</file>